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1"/>
  </bookViews>
  <sheets>
    <sheet name="Лист1" sheetId="1" r:id="rId1"/>
    <sheet name="Лист2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2"/>
  <c r="G15"/>
  <c r="B15"/>
  <c r="A15"/>
  <c r="J14"/>
  <c r="J15" s="1"/>
  <c r="I14"/>
  <c r="H14"/>
  <c r="H15" s="1"/>
  <c r="G14"/>
  <c r="F14"/>
  <c r="F15" s="1"/>
  <c r="H80" i="1"/>
  <c r="A109"/>
  <c r="B195"/>
  <c r="A195"/>
  <c r="J194"/>
  <c r="I194"/>
  <c r="H194"/>
  <c r="G194"/>
  <c r="F194"/>
  <c r="B185"/>
  <c r="A185"/>
  <c r="J184"/>
  <c r="I184"/>
  <c r="H184"/>
  <c r="H195" s="1"/>
  <c r="G184"/>
  <c r="F184"/>
  <c r="B176"/>
  <c r="A176"/>
  <c r="J175"/>
  <c r="I175"/>
  <c r="H175"/>
  <c r="G175"/>
  <c r="F175"/>
  <c r="B166"/>
  <c r="A166"/>
  <c r="J165"/>
  <c r="I165"/>
  <c r="H165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G146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I108"/>
  <c r="H108"/>
  <c r="H119" s="1"/>
  <c r="G108"/>
  <c r="G119" s="1"/>
  <c r="F108"/>
  <c r="B100"/>
  <c r="A100"/>
  <c r="J99"/>
  <c r="I99"/>
  <c r="H99"/>
  <c r="G99"/>
  <c r="F99"/>
  <c r="B90"/>
  <c r="A90"/>
  <c r="J89"/>
  <c r="I89"/>
  <c r="I100" s="1"/>
  <c r="H89"/>
  <c r="G89"/>
  <c r="F89"/>
  <c r="B81"/>
  <c r="A81"/>
  <c r="J80"/>
  <c r="I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J62" l="1"/>
  <c r="I62"/>
  <c r="H81"/>
  <c r="F81"/>
  <c r="H100"/>
  <c r="G157"/>
  <c r="I176"/>
  <c r="F100"/>
  <c r="H62"/>
  <c r="J81"/>
  <c r="H157"/>
  <c r="J176"/>
  <c r="G81"/>
  <c r="J119"/>
  <c r="F62"/>
  <c r="G62"/>
  <c r="I81"/>
  <c r="J100"/>
  <c r="I119"/>
  <c r="H176"/>
  <c r="J195"/>
  <c r="F43"/>
  <c r="J43"/>
  <c r="I43"/>
  <c r="H43"/>
  <c r="G43"/>
  <c r="G100"/>
  <c r="G195"/>
  <c r="I195"/>
  <c r="F119"/>
  <c r="F138"/>
  <c r="F157"/>
  <c r="F176"/>
  <c r="F195"/>
  <c r="I24"/>
  <c r="F24"/>
  <c r="J24"/>
  <c r="H24"/>
  <c r="G24"/>
  <c r="J196" l="1"/>
  <c r="H196"/>
  <c r="G196"/>
  <c r="F196"/>
  <c r="I196"/>
</calcChain>
</file>

<file path=xl/sharedStrings.xml><?xml version="1.0" encoding="utf-8"?>
<sst xmlns="http://schemas.openxmlformats.org/spreadsheetml/2006/main" count="244" uniqueCount="64">
  <si>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</si>
  <si>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</si>
  <si>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</si>
  <si>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</si>
  <si>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</si>
  <si>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</si>
  <si>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</si>
  <si>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</si>
  <si>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</si>
  <si>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</si>
  <si>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</si>
  <si>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</si>
  <si>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</si>
  <si>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</si>
  <si>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</si>
  <si>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</si>
  <si>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</si>
  <si>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</si>
  <si>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</si>
  <si>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</si>
  <si>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</si>
  <si>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</si>
  <si>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</si>
  <si>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</si>
  <si>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</si>
  <si>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</si>
  <si>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</si>
  <si>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</si>
  <si>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</si>
  <si>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</si>
  <si>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</si>
  <si>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</si>
  <si>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</si>
  <si>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</si>
  <si>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</si>
  <si>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салат из капусты с горошком</t>
  </si>
  <si>
    <t>суп чечевичный с овощами</t>
  </si>
  <si>
    <t>плов с говядиной</t>
  </si>
  <si>
    <t>сок фруктовый</t>
  </si>
  <si>
    <t>39.1</t>
  </si>
  <si>
    <t>МКОУ "Усишинская СОШ №2"</t>
  </si>
  <si>
    <t>Директор школы</t>
  </si>
  <si>
    <t>Магомедова С.М.</t>
  </si>
  <si>
    <t>Суп с изделиями макаронными</t>
  </si>
  <si>
    <t>Курица тушенная в соусе</t>
  </si>
  <si>
    <t>Каша гречневая рассычатая</t>
  </si>
  <si>
    <t>Компот из смеси сухофруктов</t>
  </si>
  <si>
    <t>пряник</t>
  </si>
  <si>
    <t>Суп гороховый</t>
  </si>
  <si>
    <t>Гуляш из говядины</t>
  </si>
  <si>
    <t>Макароны отварные с маслом</t>
  </si>
  <si>
    <t>Сок фруктовый</t>
  </si>
  <si>
    <t>Хлеб</t>
  </si>
  <si>
    <t>Яблоко</t>
  </si>
  <si>
    <t>Борщ</t>
  </si>
  <si>
    <t>Компот из плодов свежих (яблоки)</t>
  </si>
  <si>
    <t>Салат из капусты с горошком</t>
  </si>
  <si>
    <t>Суп-хинкал с говядиной</t>
  </si>
  <si>
    <t>250/80</t>
  </si>
  <si>
    <t>Банан</t>
  </si>
  <si>
    <t>День</t>
  </si>
  <si>
    <t>суп фасолевый с овощами</t>
  </si>
  <si>
    <t>Суббота</t>
  </si>
  <si>
    <t>пюре картофельное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</si>
</sst>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2" fillId="4" borderId="0" xfId="0" applyFont="1" applyFill="1" applyBorder="1" applyAlignment="1" applyProtection="1">
      <alignment wrapText="1"/>
      <protection locked="0"/>
    </xf>
    <xf numFmtId="14" fontId="2" fillId="4" borderId="0" xfId="0" applyNumberFormat="1" applyFont="1" applyFill="1" applyBorder="1" applyAlignment="1" applyProtection="1">
      <protection locked="0"/>
    </xf>
    <xf numFmtId="0" fontId="2" fillId="4" borderId="0" xfId="0" applyFont="1" applyFill="1" applyBorder="1" applyAlignment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textRotation="90"/>
    </xf>
    <xf numFmtId="14" fontId="2" fillId="2" borderId="2" xfId="0" applyNumberFormat="1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sqref="A1:XFD104857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67" t="s">
        <v>40</v>
      </c>
      <c r="D1" s="68"/>
      <c r="E1" s="68"/>
      <c r="F1" s="13" t="s">
        <v>16</v>
      </c>
      <c r="G1" s="2" t="s">
        <v>17</v>
      </c>
      <c r="H1" s="69" t="s">
        <v>41</v>
      </c>
      <c r="I1" s="69"/>
      <c r="J1" s="69"/>
      <c r="K1" s="69"/>
    </row>
    <row r="2" spans="1:11" ht="17.399999999999999">
      <c r="A2" s="36" t="s">
        <v>6</v>
      </c>
      <c r="C2" s="2"/>
      <c r="G2" s="2" t="s">
        <v>18</v>
      </c>
      <c r="H2" s="69" t="s">
        <v>42</v>
      </c>
      <c r="I2" s="69"/>
      <c r="J2" s="69"/>
      <c r="K2" s="69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70">
        <v>45170</v>
      </c>
      <c r="I3" s="71"/>
      <c r="J3" s="71"/>
      <c r="K3" s="71"/>
    </row>
    <row r="4" spans="1:11" ht="13.8" thickBot="1">
      <c r="C4" s="2"/>
      <c r="D4" s="4"/>
    </row>
    <row r="5" spans="1:11" ht="31.2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4.4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4.4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4.4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4.4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4.4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4.4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>
      <c r="A15" s="24"/>
      <c r="B15" s="16"/>
      <c r="C15" s="11"/>
      <c r="D15" s="7" t="s">
        <v>27</v>
      </c>
      <c r="E15" s="43" t="s">
        <v>43</v>
      </c>
      <c r="F15" s="44">
        <v>250</v>
      </c>
      <c r="G15" s="44">
        <v>3</v>
      </c>
      <c r="H15" s="44">
        <v>3</v>
      </c>
      <c r="I15" s="44">
        <v>23</v>
      </c>
      <c r="J15" s="44">
        <v>122</v>
      </c>
      <c r="K15" s="45">
        <v>85</v>
      </c>
    </row>
    <row r="16" spans="1:11" ht="14.4">
      <c r="A16" s="24"/>
      <c r="B16" s="16"/>
      <c r="C16" s="11"/>
      <c r="D16" s="7" t="s">
        <v>28</v>
      </c>
      <c r="E16" s="43" t="s">
        <v>44</v>
      </c>
      <c r="F16" s="44">
        <v>90</v>
      </c>
      <c r="G16" s="44">
        <v>14</v>
      </c>
      <c r="H16" s="44">
        <v>17</v>
      </c>
      <c r="I16" s="44">
        <v>7</v>
      </c>
      <c r="J16" s="44">
        <v>168</v>
      </c>
      <c r="K16" s="45">
        <v>198</v>
      </c>
    </row>
    <row r="17" spans="1:11" ht="14.4">
      <c r="A17" s="24"/>
      <c r="B17" s="16"/>
      <c r="C17" s="11"/>
      <c r="D17" s="7" t="s">
        <v>29</v>
      </c>
      <c r="E17" s="43" t="s">
        <v>45</v>
      </c>
      <c r="F17" s="44">
        <v>150</v>
      </c>
      <c r="G17" s="44">
        <v>9</v>
      </c>
      <c r="H17" s="44">
        <v>6</v>
      </c>
      <c r="I17" s="44">
        <v>39</v>
      </c>
      <c r="J17" s="44">
        <v>243</v>
      </c>
      <c r="K17" s="45">
        <v>114</v>
      </c>
    </row>
    <row r="18" spans="1:11" ht="14.4">
      <c r="A18" s="24"/>
      <c r="B18" s="16"/>
      <c r="C18" s="11"/>
      <c r="D18" s="7" t="s">
        <v>30</v>
      </c>
      <c r="E18" s="43" t="s">
        <v>46</v>
      </c>
      <c r="F18" s="44">
        <v>200</v>
      </c>
      <c r="G18" s="44">
        <v>1</v>
      </c>
      <c r="H18" s="44"/>
      <c r="I18" s="44">
        <v>31</v>
      </c>
      <c r="J18" s="44">
        <v>130</v>
      </c>
      <c r="K18" s="45">
        <v>241</v>
      </c>
    </row>
    <row r="19" spans="1:11" ht="14.4">
      <c r="A19" s="24"/>
      <c r="B19" s="16"/>
      <c r="C19" s="11"/>
      <c r="D19" s="7" t="s">
        <v>31</v>
      </c>
      <c r="E19" s="43" t="s">
        <v>23</v>
      </c>
      <c r="F19" s="44">
        <v>70</v>
      </c>
      <c r="G19" s="44">
        <v>5</v>
      </c>
      <c r="H19" s="44">
        <v>1</v>
      </c>
      <c r="I19" s="44">
        <v>24</v>
      </c>
      <c r="J19" s="44">
        <v>185</v>
      </c>
      <c r="K19" s="45"/>
    </row>
    <row r="20" spans="1:11" ht="14.4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4.4">
      <c r="A21" s="24"/>
      <c r="B21" s="16"/>
      <c r="C21" s="11"/>
      <c r="D21" s="6"/>
      <c r="E21" s="43" t="s">
        <v>47</v>
      </c>
      <c r="F21" s="44"/>
      <c r="G21" s="44"/>
      <c r="H21" s="44"/>
      <c r="I21" s="44"/>
      <c r="J21" s="44"/>
      <c r="K21" s="45"/>
    </row>
    <row r="22" spans="1:11" ht="14.4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>
      <c r="A23" s="25"/>
      <c r="B23" s="18"/>
      <c r="C23" s="8"/>
      <c r="D23" s="19" t="s">
        <v>33</v>
      </c>
      <c r="E23" s="12"/>
      <c r="F23" s="20">
        <f>SUM(F14:F22)</f>
        <v>760</v>
      </c>
      <c r="G23" s="20">
        <f t="shared" ref="G23:J23" si="1">SUM(G14:G22)</f>
        <v>32</v>
      </c>
      <c r="H23" s="20">
        <f t="shared" si="1"/>
        <v>27</v>
      </c>
      <c r="I23" s="20">
        <f t="shared" si="1"/>
        <v>124</v>
      </c>
      <c r="J23" s="20">
        <f t="shared" si="1"/>
        <v>848</v>
      </c>
      <c r="K23" s="26"/>
    </row>
    <row r="24" spans="1:11" ht="15" thickBot="1">
      <c r="A24" s="30">
        <f>A6</f>
        <v>1</v>
      </c>
      <c r="B24" s="31">
        <f>B6</f>
        <v>1</v>
      </c>
      <c r="C24" s="72" t="s">
        <v>4</v>
      </c>
      <c r="D24" s="73"/>
      <c r="E24" s="32"/>
      <c r="F24" s="33">
        <f>F13+F23</f>
        <v>760</v>
      </c>
      <c r="G24" s="33">
        <f t="shared" ref="G24:J24" si="2">G13+G23</f>
        <v>32</v>
      </c>
      <c r="H24" s="33">
        <f t="shared" si="2"/>
        <v>27</v>
      </c>
      <c r="I24" s="33">
        <f t="shared" si="2"/>
        <v>124</v>
      </c>
      <c r="J24" s="33">
        <f t="shared" si="2"/>
        <v>848</v>
      </c>
      <c r="K24" s="33"/>
    </row>
    <row r="25" spans="1:11" ht="14.4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4.4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4.4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4.4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4.4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4.4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4.4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4.4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>
      <c r="A34" s="15"/>
      <c r="B34" s="16"/>
      <c r="C34" s="11"/>
      <c r="D34" s="7" t="s">
        <v>27</v>
      </c>
      <c r="E34" s="43" t="s">
        <v>48</v>
      </c>
      <c r="F34" s="44">
        <v>250</v>
      </c>
      <c r="G34" s="44">
        <v>5</v>
      </c>
      <c r="H34" s="44">
        <v>3</v>
      </c>
      <c r="I34" s="44">
        <v>22</v>
      </c>
      <c r="J34" s="44">
        <v>131</v>
      </c>
      <c r="K34" s="45">
        <v>78</v>
      </c>
    </row>
    <row r="35" spans="1:11" ht="14.4">
      <c r="A35" s="15"/>
      <c r="B35" s="16"/>
      <c r="C35" s="11"/>
      <c r="D35" s="7" t="s">
        <v>28</v>
      </c>
      <c r="E35" s="43" t="s">
        <v>49</v>
      </c>
      <c r="F35" s="44">
        <v>90</v>
      </c>
      <c r="G35" s="44">
        <v>14</v>
      </c>
      <c r="H35" s="44">
        <v>4</v>
      </c>
      <c r="I35" s="44">
        <v>2</v>
      </c>
      <c r="J35" s="44">
        <v>190</v>
      </c>
      <c r="K35" s="45">
        <v>175</v>
      </c>
    </row>
    <row r="36" spans="1:11" ht="14.4">
      <c r="A36" s="15"/>
      <c r="B36" s="16"/>
      <c r="C36" s="11"/>
      <c r="D36" s="7" t="s">
        <v>29</v>
      </c>
      <c r="E36" s="43" t="s">
        <v>50</v>
      </c>
      <c r="F36" s="44">
        <v>150</v>
      </c>
      <c r="G36" s="44">
        <v>5</v>
      </c>
      <c r="H36" s="44">
        <v>9</v>
      </c>
      <c r="I36" s="44">
        <v>30</v>
      </c>
      <c r="J36" s="44">
        <v>213</v>
      </c>
      <c r="K36" s="45">
        <v>137</v>
      </c>
    </row>
    <row r="37" spans="1:11" ht="14.4">
      <c r="A37" s="15"/>
      <c r="B37" s="16"/>
      <c r="C37" s="11"/>
      <c r="D37" s="7" t="s">
        <v>30</v>
      </c>
      <c r="E37" s="43" t="s">
        <v>51</v>
      </c>
      <c r="F37" s="44">
        <v>200</v>
      </c>
      <c r="G37" s="44"/>
      <c r="H37" s="44"/>
      <c r="I37" s="44">
        <v>28</v>
      </c>
      <c r="J37" s="44">
        <v>114</v>
      </c>
      <c r="K37" s="45">
        <v>236</v>
      </c>
    </row>
    <row r="38" spans="1:11" ht="14.4">
      <c r="A38" s="15"/>
      <c r="B38" s="16"/>
      <c r="C38" s="11"/>
      <c r="D38" s="7" t="s">
        <v>31</v>
      </c>
      <c r="E38" s="43" t="s">
        <v>52</v>
      </c>
      <c r="F38" s="44">
        <v>50</v>
      </c>
      <c r="G38" s="44">
        <v>4</v>
      </c>
      <c r="H38" s="44">
        <v>1</v>
      </c>
      <c r="I38" s="44">
        <v>24</v>
      </c>
      <c r="J38" s="44">
        <v>133</v>
      </c>
      <c r="K38" s="45"/>
    </row>
    <row r="39" spans="1:11" ht="14.4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4.4">
      <c r="A40" s="15"/>
      <c r="B40" s="16"/>
      <c r="C40" s="11"/>
      <c r="D40" s="6"/>
      <c r="E40" s="43" t="s">
        <v>53</v>
      </c>
      <c r="F40" s="44">
        <v>100</v>
      </c>
      <c r="G40" s="44">
        <v>2</v>
      </c>
      <c r="H40" s="44">
        <v>6</v>
      </c>
      <c r="I40" s="44">
        <v>10</v>
      </c>
      <c r="J40" s="44">
        <v>47</v>
      </c>
      <c r="K40" s="45">
        <v>231</v>
      </c>
    </row>
    <row r="41" spans="1:11" ht="14.4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>
      <c r="A42" s="17"/>
      <c r="B42" s="18"/>
      <c r="C42" s="8"/>
      <c r="D42" s="19" t="s">
        <v>33</v>
      </c>
      <c r="E42" s="12"/>
      <c r="F42" s="20">
        <f>SUM(F33:F41)</f>
        <v>840</v>
      </c>
      <c r="G42" s="20">
        <f>SUM(G33:G41)</f>
        <v>30</v>
      </c>
      <c r="H42" s="20">
        <f>SUM(H33:H41)</f>
        <v>23</v>
      </c>
      <c r="I42" s="20">
        <f>SUM(I33:I41)</f>
        <v>116</v>
      </c>
      <c r="J42" s="20">
        <f>SUM(J33:J41)</f>
        <v>828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72" t="s">
        <v>4</v>
      </c>
      <c r="D43" s="73"/>
      <c r="E43" s="32"/>
      <c r="F43" s="33">
        <f>F32+F42</f>
        <v>840</v>
      </c>
      <c r="G43" s="33">
        <f t="shared" ref="G43" si="7">G32+G42</f>
        <v>30</v>
      </c>
      <c r="H43" s="33">
        <f t="shared" ref="H43" si="8">H32+H42</f>
        <v>23</v>
      </c>
      <c r="I43" s="33">
        <f t="shared" ref="I43" si="9">I32+I42</f>
        <v>116</v>
      </c>
      <c r="J43" s="33">
        <f t="shared" ref="J43" si="10">J32+J42</f>
        <v>828</v>
      </c>
      <c r="K43" s="33"/>
    </row>
    <row r="44" spans="1:11" ht="14.4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4.4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4.4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4.4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4.4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4.4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1">SUM(G44:G50)</f>
        <v>0</v>
      </c>
      <c r="H51" s="20">
        <f t="shared" ref="H51" si="12">SUM(H44:H50)</f>
        <v>0</v>
      </c>
      <c r="I51" s="20">
        <f t="shared" ref="I51" si="13">SUM(I44:I50)</f>
        <v>0</v>
      </c>
      <c r="J51" s="20">
        <f t="shared" ref="J51" si="14">SUM(J44:J50)</f>
        <v>0</v>
      </c>
      <c r="K51" s="26"/>
    </row>
    <row r="52" spans="1:11" ht="14.4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56</v>
      </c>
      <c r="F52" s="44">
        <v>60</v>
      </c>
      <c r="G52" s="44">
        <v>1</v>
      </c>
      <c r="H52" s="44">
        <v>5</v>
      </c>
      <c r="I52" s="44">
        <v>5</v>
      </c>
      <c r="J52" s="44">
        <v>52</v>
      </c>
      <c r="K52" s="45">
        <v>35</v>
      </c>
    </row>
    <row r="53" spans="1:11" ht="14.4">
      <c r="A53" s="24"/>
      <c r="B53" s="16"/>
      <c r="C53" s="11"/>
      <c r="D53" s="7" t="s">
        <v>27</v>
      </c>
      <c r="E53" s="43" t="s">
        <v>54</v>
      </c>
      <c r="F53" s="44">
        <v>250</v>
      </c>
      <c r="G53" s="44">
        <v>3</v>
      </c>
      <c r="H53" s="44">
        <v>5</v>
      </c>
      <c r="I53" s="44">
        <v>8</v>
      </c>
      <c r="J53" s="44">
        <v>94</v>
      </c>
      <c r="K53" s="45">
        <v>62</v>
      </c>
    </row>
    <row r="54" spans="1:11" ht="14.4">
      <c r="A54" s="24"/>
      <c r="B54" s="16"/>
      <c r="C54" s="11"/>
      <c r="D54" s="7" t="s">
        <v>28</v>
      </c>
      <c r="E54" s="43" t="s">
        <v>37</v>
      </c>
      <c r="F54" s="44">
        <v>150</v>
      </c>
      <c r="G54" s="44">
        <v>18</v>
      </c>
      <c r="H54" s="44">
        <v>18</v>
      </c>
      <c r="I54" s="44">
        <v>24</v>
      </c>
      <c r="J54" s="44">
        <v>337</v>
      </c>
      <c r="K54" s="45">
        <v>179</v>
      </c>
    </row>
    <row r="55" spans="1:11" ht="14.4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4.4">
      <c r="A56" s="24"/>
      <c r="B56" s="16"/>
      <c r="C56" s="11"/>
      <c r="D56" s="7" t="s">
        <v>30</v>
      </c>
      <c r="E56" s="43" t="s">
        <v>55</v>
      </c>
      <c r="F56" s="44">
        <v>200</v>
      </c>
      <c r="G56" s="44">
        <v>2</v>
      </c>
      <c r="H56" s="44">
        <v>6</v>
      </c>
      <c r="I56" s="44">
        <v>28</v>
      </c>
      <c r="J56" s="44">
        <v>114</v>
      </c>
      <c r="K56" s="45">
        <v>236</v>
      </c>
    </row>
    <row r="57" spans="1:11" ht="14.4">
      <c r="A57" s="24"/>
      <c r="B57" s="16"/>
      <c r="C57" s="11"/>
      <c r="D57" s="7" t="s">
        <v>31</v>
      </c>
      <c r="E57" s="43" t="s">
        <v>52</v>
      </c>
      <c r="F57" s="44">
        <v>100</v>
      </c>
      <c r="G57" s="44">
        <v>8</v>
      </c>
      <c r="H57" s="44">
        <v>2</v>
      </c>
      <c r="I57" s="44">
        <v>48</v>
      </c>
      <c r="J57" s="44">
        <v>133</v>
      </c>
      <c r="K57" s="45"/>
    </row>
    <row r="58" spans="1:11" ht="14.4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4.4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>
      <c r="A61" s="25"/>
      <c r="B61" s="18"/>
      <c r="C61" s="8"/>
      <c r="D61" s="19" t="s">
        <v>33</v>
      </c>
      <c r="E61" s="12"/>
      <c r="F61" s="20">
        <f>SUM(F52:F60)</f>
        <v>760</v>
      </c>
      <c r="G61" s="20">
        <f t="shared" ref="G61" si="15">SUM(G52:G60)</f>
        <v>32</v>
      </c>
      <c r="H61" s="20">
        <f t="shared" ref="H61" si="16">SUM(H52:H60)</f>
        <v>36</v>
      </c>
      <c r="I61" s="20">
        <f t="shared" ref="I61" si="17">SUM(I52:I60)</f>
        <v>113</v>
      </c>
      <c r="J61" s="20">
        <f t="shared" ref="J61" si="18">SUM(J52:J60)</f>
        <v>730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72" t="s">
        <v>4</v>
      </c>
      <c r="D62" s="73"/>
      <c r="E62" s="32"/>
      <c r="F62" s="33">
        <f>F51+F61</f>
        <v>760</v>
      </c>
      <c r="G62" s="33">
        <f t="shared" ref="G62" si="19">G51+G61</f>
        <v>32</v>
      </c>
      <c r="H62" s="33">
        <f t="shared" ref="H62" si="20">H51+H61</f>
        <v>36</v>
      </c>
      <c r="I62" s="33">
        <f t="shared" ref="I62" si="21">I51+I61</f>
        <v>113</v>
      </c>
      <c r="J62" s="33">
        <f t="shared" ref="J62" si="22">J51+J61</f>
        <v>730</v>
      </c>
      <c r="K62" s="33"/>
    </row>
    <row r="63" spans="1:11" ht="14.4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4.4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4.4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4.4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4.4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4.4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3">SUM(G63:G69)</f>
        <v>0</v>
      </c>
      <c r="H70" s="20">
        <f t="shared" ref="H70" si="24">SUM(H63:H69)</f>
        <v>0</v>
      </c>
      <c r="I70" s="20">
        <f t="shared" ref="I70" si="25">SUM(I63:I69)</f>
        <v>0</v>
      </c>
      <c r="J70" s="20">
        <f t="shared" ref="J70" si="26">SUM(J63:J69)</f>
        <v>0</v>
      </c>
      <c r="K70" s="26"/>
    </row>
    <row r="71" spans="1:11" ht="14.4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4.4">
      <c r="A73" s="24"/>
      <c r="B73" s="16"/>
      <c r="C73" s="11"/>
      <c r="D73" s="7" t="s">
        <v>28</v>
      </c>
      <c r="E73" s="43" t="s">
        <v>57</v>
      </c>
      <c r="F73" s="44" t="s">
        <v>58</v>
      </c>
      <c r="G73" s="44">
        <v>21</v>
      </c>
      <c r="H73" s="44">
        <v>28</v>
      </c>
      <c r="I73" s="44">
        <v>42</v>
      </c>
      <c r="J73" s="44">
        <v>350</v>
      </c>
      <c r="K73" s="45"/>
    </row>
    <row r="74" spans="1:11" ht="14.4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4.4">
      <c r="A75" s="24"/>
      <c r="B75" s="16"/>
      <c r="C75" s="11"/>
      <c r="D75" s="7" t="s">
        <v>30</v>
      </c>
      <c r="E75" s="43" t="s">
        <v>46</v>
      </c>
      <c r="F75" s="44">
        <v>200</v>
      </c>
      <c r="G75" s="44">
        <v>1</v>
      </c>
      <c r="H75" s="44"/>
      <c r="I75" s="44">
        <v>31</v>
      </c>
      <c r="J75" s="44">
        <v>130</v>
      </c>
      <c r="K75" s="45">
        <v>241</v>
      </c>
    </row>
    <row r="76" spans="1:11" ht="14.4">
      <c r="A76" s="24"/>
      <c r="B76" s="16"/>
      <c r="C76" s="11"/>
      <c r="D76" s="7" t="s">
        <v>31</v>
      </c>
      <c r="E76" s="49" t="s">
        <v>23</v>
      </c>
      <c r="F76" s="54">
        <v>50</v>
      </c>
      <c r="G76" s="54">
        <v>4</v>
      </c>
      <c r="H76" s="54">
        <v>1</v>
      </c>
      <c r="I76" s="55">
        <v>24</v>
      </c>
      <c r="J76" s="44">
        <v>133</v>
      </c>
      <c r="K76" s="45"/>
    </row>
    <row r="77" spans="1:11" ht="14.4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4.4">
      <c r="A78" s="24"/>
      <c r="B78" s="16"/>
      <c r="C78" s="11"/>
      <c r="D78" s="6"/>
      <c r="E78" s="43" t="s">
        <v>59</v>
      </c>
      <c r="F78" s="44">
        <v>100</v>
      </c>
      <c r="G78" s="44">
        <v>2</v>
      </c>
      <c r="H78" s="44">
        <v>1</v>
      </c>
      <c r="I78" s="44">
        <v>21</v>
      </c>
      <c r="J78" s="44">
        <v>96</v>
      </c>
      <c r="K78" s="45"/>
    </row>
    <row r="79" spans="1:11" ht="14.4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>
      <c r="A80" s="25"/>
      <c r="B80" s="18"/>
      <c r="C80" s="8"/>
      <c r="D80" s="19" t="s">
        <v>33</v>
      </c>
      <c r="E80" s="12"/>
      <c r="F80" s="20">
        <f>SUM(F71:F79)</f>
        <v>350</v>
      </c>
      <c r="G80" s="20">
        <f t="shared" ref="G80" si="27">SUM(G71:G79)</f>
        <v>28</v>
      </c>
      <c r="H80" s="20">
        <f t="shared" ref="H80" si="28">SUM(H71:H79)</f>
        <v>30</v>
      </c>
      <c r="I80" s="20">
        <f t="shared" ref="I80" si="29">SUM(I71:I79)</f>
        <v>118</v>
      </c>
      <c r="J80" s="20">
        <f t="shared" ref="J80" si="30">SUM(J71:J79)</f>
        <v>709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72" t="s">
        <v>4</v>
      </c>
      <c r="D81" s="73"/>
      <c r="E81" s="32"/>
      <c r="F81" s="33">
        <f>F70+F80</f>
        <v>350</v>
      </c>
      <c r="G81" s="33">
        <f t="shared" ref="G81" si="31">G70+G80</f>
        <v>28</v>
      </c>
      <c r="H81" s="33">
        <f t="shared" ref="H81" si="32">H70+H80</f>
        <v>30</v>
      </c>
      <c r="I81" s="33">
        <f t="shared" ref="I81" si="33">I70+I80</f>
        <v>118</v>
      </c>
      <c r="J81" s="33">
        <f t="shared" ref="J81" si="34">J70+J80</f>
        <v>709</v>
      </c>
      <c r="K81" s="33"/>
    </row>
    <row r="82" spans="1:11" ht="14.4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4.4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4.4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4.4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4.4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4.4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5">SUM(G82:G88)</f>
        <v>0</v>
      </c>
      <c r="H89" s="20">
        <f t="shared" ref="H89" si="36">SUM(H82:H88)</f>
        <v>0</v>
      </c>
      <c r="I89" s="20">
        <f t="shared" ref="I89" si="37">SUM(I82:I88)</f>
        <v>0</v>
      </c>
      <c r="J89" s="20">
        <f t="shared" ref="J89" si="38">SUM(J82:J88)</f>
        <v>0</v>
      </c>
      <c r="K89" s="26"/>
    </row>
    <row r="90" spans="1:11" ht="14.4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8" t="s">
        <v>35</v>
      </c>
      <c r="F90" s="52">
        <v>60</v>
      </c>
      <c r="G90" s="52">
        <v>1</v>
      </c>
      <c r="H90" s="52">
        <v>5</v>
      </c>
      <c r="I90" s="53">
        <v>5</v>
      </c>
      <c r="J90" s="52">
        <v>52</v>
      </c>
      <c r="K90" s="50">
        <v>35</v>
      </c>
    </row>
    <row r="91" spans="1:11" ht="14.4">
      <c r="A91" s="24"/>
      <c r="B91" s="16"/>
      <c r="C91" s="11"/>
      <c r="D91" s="7" t="s">
        <v>27</v>
      </c>
      <c r="E91" s="49" t="s">
        <v>36</v>
      </c>
      <c r="F91" s="54">
        <v>250</v>
      </c>
      <c r="G91" s="54">
        <v>2</v>
      </c>
      <c r="H91" s="54">
        <v>3</v>
      </c>
      <c r="I91" s="55">
        <v>5</v>
      </c>
      <c r="J91" s="54">
        <v>127</v>
      </c>
      <c r="K91" s="6" t="s">
        <v>39</v>
      </c>
    </row>
    <row r="92" spans="1:11" ht="14.4">
      <c r="A92" s="24"/>
      <c r="B92" s="16"/>
      <c r="C92" s="11"/>
      <c r="D92" s="7" t="s">
        <v>28</v>
      </c>
      <c r="E92" s="49" t="s">
        <v>37</v>
      </c>
      <c r="F92" s="54">
        <v>150</v>
      </c>
      <c r="G92" s="54">
        <v>18</v>
      </c>
      <c r="H92" s="54">
        <v>18</v>
      </c>
      <c r="I92" s="55">
        <v>24</v>
      </c>
      <c r="J92" s="54">
        <v>337</v>
      </c>
      <c r="K92" s="6">
        <v>179</v>
      </c>
    </row>
    <row r="93" spans="1:11" ht="14.4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4.4">
      <c r="A94" s="24"/>
      <c r="B94" s="16"/>
      <c r="C94" s="11"/>
      <c r="D94" s="7" t="s">
        <v>30</v>
      </c>
      <c r="E94" s="49" t="s">
        <v>38</v>
      </c>
      <c r="F94" s="54">
        <v>200</v>
      </c>
      <c r="G94" s="54">
        <v>1</v>
      </c>
      <c r="H94" s="54">
        <v>0</v>
      </c>
      <c r="I94" s="55">
        <v>31</v>
      </c>
      <c r="J94" s="44">
        <v>130</v>
      </c>
      <c r="K94" s="51">
        <v>241</v>
      </c>
    </row>
    <row r="95" spans="1:11" ht="14.4">
      <c r="A95" s="24"/>
      <c r="B95" s="16"/>
      <c r="C95" s="11"/>
      <c r="D95" s="7" t="s">
        <v>31</v>
      </c>
      <c r="E95" s="49" t="s">
        <v>23</v>
      </c>
      <c r="F95" s="54">
        <v>50</v>
      </c>
      <c r="G95" s="54">
        <v>4</v>
      </c>
      <c r="H95" s="54">
        <v>1</v>
      </c>
      <c r="I95" s="55">
        <v>24</v>
      </c>
      <c r="J95" s="44">
        <v>133</v>
      </c>
      <c r="K95" s="45"/>
    </row>
    <row r="96" spans="1:11" ht="14.4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4.4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>
      <c r="A99" s="25"/>
      <c r="B99" s="18"/>
      <c r="C99" s="8"/>
      <c r="D99" s="19" t="s">
        <v>33</v>
      </c>
      <c r="E99" s="12"/>
      <c r="F99" s="20">
        <f>SUM(F90:F98)</f>
        <v>710</v>
      </c>
      <c r="G99" s="20">
        <f t="shared" ref="G99" si="39">SUM(G90:G98)</f>
        <v>26</v>
      </c>
      <c r="H99" s="20">
        <f t="shared" ref="H99" si="40">SUM(H90:H98)</f>
        <v>27</v>
      </c>
      <c r="I99" s="20">
        <f t="shared" ref="I99" si="41">SUM(I90:I98)</f>
        <v>89</v>
      </c>
      <c r="J99" s="20">
        <f t="shared" ref="J99" si="42">SUM(J90:J98)</f>
        <v>779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72" t="s">
        <v>4</v>
      </c>
      <c r="D100" s="73"/>
      <c r="E100" s="32"/>
      <c r="F100" s="33">
        <f>F89+F99</f>
        <v>710</v>
      </c>
      <c r="G100" s="33">
        <f t="shared" ref="G100" si="43">G89+G99</f>
        <v>26</v>
      </c>
      <c r="H100" s="33">
        <f t="shared" ref="H100" si="44">H89+H99</f>
        <v>27</v>
      </c>
      <c r="I100" s="33">
        <f t="shared" ref="I100" si="45">I89+I99</f>
        <v>89</v>
      </c>
      <c r="J100" s="33">
        <f t="shared" ref="J100" si="46">J89+J99</f>
        <v>779</v>
      </c>
      <c r="K100" s="33"/>
    </row>
    <row r="101" spans="1:11" ht="14.4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4.4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4.4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4.4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4.4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4.4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47">SUM(G101:G107)</f>
        <v>0</v>
      </c>
      <c r="H108" s="20">
        <f t="shared" si="47"/>
        <v>0</v>
      </c>
      <c r="I108" s="20">
        <f t="shared" si="47"/>
        <v>0</v>
      </c>
      <c r="J108" s="20">
        <f t="shared" si="47"/>
        <v>0</v>
      </c>
      <c r="K108" s="26"/>
    </row>
    <row r="109" spans="1:11" ht="14.4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4.4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4.4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4.4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4.4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4.4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4.4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48">SUM(G109:G117)</f>
        <v>0</v>
      </c>
      <c r="H118" s="20">
        <f t="shared" si="48"/>
        <v>0</v>
      </c>
      <c r="I118" s="20">
        <f t="shared" si="48"/>
        <v>0</v>
      </c>
      <c r="J118" s="20">
        <f t="shared" si="48"/>
        <v>0</v>
      </c>
      <c r="K118" s="26"/>
    </row>
    <row r="119" spans="1:11" ht="15" thickBot="1">
      <c r="A119" s="30">
        <f>A101</f>
        <v>2</v>
      </c>
      <c r="B119" s="31">
        <f>B101</f>
        <v>1</v>
      </c>
      <c r="C119" s="72" t="s">
        <v>4</v>
      </c>
      <c r="D119" s="73"/>
      <c r="E119" s="32"/>
      <c r="F119" s="33">
        <f>F108+F118</f>
        <v>0</v>
      </c>
      <c r="G119" s="33">
        <f t="shared" ref="G119" si="49">G108+G118</f>
        <v>0</v>
      </c>
      <c r="H119" s="33">
        <f t="shared" ref="H119" si="50">H108+H118</f>
        <v>0</v>
      </c>
      <c r="I119" s="33">
        <f t="shared" ref="I119" si="51">I108+I118</f>
        <v>0</v>
      </c>
      <c r="J119" s="33">
        <f t="shared" ref="J119" si="52">J108+J118</f>
        <v>0</v>
      </c>
      <c r="K119" s="33"/>
    </row>
    <row r="120" spans="1:11" ht="14.4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4.4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4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4.4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4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3">SUM(G120:G126)</f>
        <v>0</v>
      </c>
      <c r="H127" s="20">
        <f t="shared" si="53"/>
        <v>0</v>
      </c>
      <c r="I127" s="20">
        <f t="shared" si="53"/>
        <v>0</v>
      </c>
      <c r="J127" s="20">
        <f t="shared" si="53"/>
        <v>0</v>
      </c>
      <c r="K127" s="26"/>
    </row>
    <row r="128" spans="1:11" ht="14.4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4.4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4.4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4.4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4.4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4.4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4.4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4">SUM(G128:G136)</f>
        <v>0</v>
      </c>
      <c r="H137" s="20">
        <f t="shared" si="54"/>
        <v>0</v>
      </c>
      <c r="I137" s="20">
        <f t="shared" si="54"/>
        <v>0</v>
      </c>
      <c r="J137" s="20">
        <f t="shared" si="54"/>
        <v>0</v>
      </c>
      <c r="K137" s="26"/>
    </row>
    <row r="138" spans="1:11" ht="15" thickBot="1">
      <c r="A138" s="34">
        <f>A120</f>
        <v>2</v>
      </c>
      <c r="B138" s="34">
        <f>B120</f>
        <v>2</v>
      </c>
      <c r="C138" s="72" t="s">
        <v>4</v>
      </c>
      <c r="D138" s="73"/>
      <c r="E138" s="32"/>
      <c r="F138" s="33">
        <f>F127+F137</f>
        <v>0</v>
      </c>
      <c r="G138" s="33">
        <f t="shared" ref="G138" si="55">G127+G137</f>
        <v>0</v>
      </c>
      <c r="H138" s="33">
        <f t="shared" ref="H138" si="56">H127+H137</f>
        <v>0</v>
      </c>
      <c r="I138" s="33">
        <f t="shared" ref="I138" si="57">I127+I137</f>
        <v>0</v>
      </c>
      <c r="J138" s="33">
        <f t="shared" ref="J138" si="58">J127+J137</f>
        <v>0</v>
      </c>
      <c r="K138" s="33"/>
    </row>
    <row r="139" spans="1:11" ht="14.4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4.4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4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4.4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59">SUM(G139:G145)</f>
        <v>0</v>
      </c>
      <c r="H146" s="20">
        <f t="shared" si="59"/>
        <v>0</v>
      </c>
      <c r="I146" s="20">
        <f t="shared" si="59"/>
        <v>0</v>
      </c>
      <c r="J146" s="20">
        <f t="shared" si="59"/>
        <v>0</v>
      </c>
      <c r="K146" s="26"/>
    </row>
    <row r="147" spans="1:11" ht="14.4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4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4.4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4.4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4.4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4.4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4.4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4.4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0">SUM(G147:G155)</f>
        <v>0</v>
      </c>
      <c r="H156" s="20">
        <f t="shared" si="60"/>
        <v>0</v>
      </c>
      <c r="I156" s="20">
        <f t="shared" si="60"/>
        <v>0</v>
      </c>
      <c r="J156" s="20">
        <f t="shared" si="60"/>
        <v>0</v>
      </c>
      <c r="K156" s="26"/>
    </row>
    <row r="157" spans="1:11" ht="15" thickBot="1">
      <c r="A157" s="30">
        <f>A139</f>
        <v>2</v>
      </c>
      <c r="B157" s="31">
        <f>B139</f>
        <v>3</v>
      </c>
      <c r="C157" s="72" t="s">
        <v>4</v>
      </c>
      <c r="D157" s="73"/>
      <c r="E157" s="32"/>
      <c r="F157" s="33">
        <f>F146+F156</f>
        <v>0</v>
      </c>
      <c r="G157" s="33">
        <f t="shared" ref="G157" si="61">G146+G156</f>
        <v>0</v>
      </c>
      <c r="H157" s="33">
        <f t="shared" ref="H157" si="62">H146+H156</f>
        <v>0</v>
      </c>
      <c r="I157" s="33">
        <f t="shared" ref="I157" si="63">I146+I156</f>
        <v>0</v>
      </c>
      <c r="J157" s="33">
        <f t="shared" ref="J157" si="64">J146+J156</f>
        <v>0</v>
      </c>
      <c r="K157" s="33"/>
    </row>
    <row r="158" spans="1:11" ht="14.4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4.4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4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4.4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4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4.4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4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5">SUM(G158:G164)</f>
        <v>0</v>
      </c>
      <c r="H165" s="20">
        <f t="shared" si="65"/>
        <v>0</v>
      </c>
      <c r="I165" s="20">
        <f t="shared" si="65"/>
        <v>0</v>
      </c>
      <c r="J165" s="20">
        <f t="shared" si="65"/>
        <v>0</v>
      </c>
      <c r="K165" s="26"/>
    </row>
    <row r="166" spans="1:11" ht="14.4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4.4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4.4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4.4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4.4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4.4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4.4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66">SUM(G166:G174)</f>
        <v>0</v>
      </c>
      <c r="H175" s="20">
        <f t="shared" si="66"/>
        <v>0</v>
      </c>
      <c r="I175" s="20">
        <f t="shared" si="66"/>
        <v>0</v>
      </c>
      <c r="J175" s="20">
        <f t="shared" si="66"/>
        <v>0</v>
      </c>
      <c r="K175" s="26"/>
    </row>
    <row r="176" spans="1:11" ht="15" thickBot="1">
      <c r="A176" s="30">
        <f>A158</f>
        <v>2</v>
      </c>
      <c r="B176" s="31">
        <f>B158</f>
        <v>4</v>
      </c>
      <c r="C176" s="72" t="s">
        <v>4</v>
      </c>
      <c r="D176" s="73"/>
      <c r="E176" s="32"/>
      <c r="F176" s="33">
        <f>F165+F175</f>
        <v>0</v>
      </c>
      <c r="G176" s="33">
        <f t="shared" ref="G176" si="67">G165+G175</f>
        <v>0</v>
      </c>
      <c r="H176" s="33">
        <f t="shared" ref="H176" si="68">H165+H175</f>
        <v>0</v>
      </c>
      <c r="I176" s="33">
        <f t="shared" ref="I176" si="69">I165+I175</f>
        <v>0</v>
      </c>
      <c r="J176" s="33">
        <f t="shared" ref="J176" si="70">J165+J175</f>
        <v>0</v>
      </c>
      <c r="K176" s="33"/>
    </row>
    <row r="177" spans="1:11" ht="14.4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4.4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4.4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4.4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4.4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1">SUM(G177:G183)</f>
        <v>0</v>
      </c>
      <c r="H184" s="20">
        <f t="shared" si="71"/>
        <v>0</v>
      </c>
      <c r="I184" s="20">
        <f t="shared" si="71"/>
        <v>0</v>
      </c>
      <c r="J184" s="20">
        <f t="shared" si="71"/>
        <v>0</v>
      </c>
      <c r="K184" s="26"/>
    </row>
    <row r="185" spans="1:11" ht="14.4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8"/>
      <c r="F185" s="52"/>
      <c r="G185" s="52"/>
      <c r="H185" s="52"/>
      <c r="I185" s="53"/>
      <c r="J185" s="52"/>
      <c r="K185" s="50"/>
    </row>
    <row r="186" spans="1:11" ht="14.4">
      <c r="A186" s="24"/>
      <c r="B186" s="16"/>
      <c r="C186" s="11"/>
      <c r="D186" s="7" t="s">
        <v>27</v>
      </c>
      <c r="E186" s="49"/>
      <c r="F186" s="54"/>
      <c r="G186" s="54"/>
      <c r="H186" s="54"/>
      <c r="I186" s="55"/>
      <c r="J186" s="54"/>
      <c r="K186" s="6"/>
    </row>
    <row r="187" spans="1:11" ht="14.4">
      <c r="A187" s="24"/>
      <c r="B187" s="16"/>
      <c r="C187" s="11"/>
      <c r="D187" s="7" t="s">
        <v>28</v>
      </c>
      <c r="E187" s="49"/>
      <c r="F187" s="54"/>
      <c r="G187" s="54"/>
      <c r="H187" s="54"/>
      <c r="I187" s="55"/>
      <c r="J187" s="54"/>
      <c r="K187" s="6"/>
    </row>
    <row r="188" spans="1:11" ht="14.4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4.4">
      <c r="A189" s="24"/>
      <c r="B189" s="16"/>
      <c r="C189" s="11"/>
      <c r="D189" s="7" t="s">
        <v>30</v>
      </c>
      <c r="E189" s="49"/>
      <c r="F189" s="54"/>
      <c r="G189" s="54"/>
      <c r="H189" s="54"/>
      <c r="I189" s="55"/>
      <c r="J189" s="44"/>
      <c r="K189" s="51"/>
    </row>
    <row r="190" spans="1:11" ht="14.4">
      <c r="A190" s="24"/>
      <c r="B190" s="16"/>
      <c r="C190" s="11"/>
      <c r="D190" s="7" t="s">
        <v>31</v>
      </c>
      <c r="E190" s="49"/>
      <c r="F190" s="54"/>
      <c r="G190" s="54"/>
      <c r="H190" s="54"/>
      <c r="I190" s="55"/>
      <c r="J190" s="44"/>
      <c r="K190" s="45"/>
    </row>
    <row r="191" spans="1:11" ht="14.4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4.4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2">SUM(G185:G193)</f>
        <v>0</v>
      </c>
      <c r="H194" s="20">
        <f t="shared" si="72"/>
        <v>0</v>
      </c>
      <c r="I194" s="20">
        <f t="shared" si="72"/>
        <v>0</v>
      </c>
      <c r="J194" s="20">
        <f t="shared" si="72"/>
        <v>0</v>
      </c>
      <c r="K194" s="26"/>
    </row>
    <row r="195" spans="1:11" ht="15" thickBot="1">
      <c r="A195" s="30">
        <f>A177</f>
        <v>2</v>
      </c>
      <c r="B195" s="31">
        <f>B177</f>
        <v>5</v>
      </c>
      <c r="C195" s="72" t="s">
        <v>4</v>
      </c>
      <c r="D195" s="73"/>
      <c r="E195" s="32"/>
      <c r="F195" s="33">
        <f>F184+F194</f>
        <v>0</v>
      </c>
      <c r="G195" s="33">
        <f t="shared" ref="G195" si="73">G184+G194</f>
        <v>0</v>
      </c>
      <c r="H195" s="33">
        <f t="shared" ref="H195" si="74">H184+H194</f>
        <v>0</v>
      </c>
      <c r="I195" s="33">
        <f t="shared" ref="I195" si="75">I184+I194</f>
        <v>0</v>
      </c>
      <c r="J195" s="33">
        <f t="shared" ref="J195" si="76">J184+J194</f>
        <v>0</v>
      </c>
      <c r="K195" s="33"/>
    </row>
    <row r="196" spans="1:11" ht="13.8" thickBot="1">
      <c r="A196" s="28"/>
      <c r="B196" s="29"/>
      <c r="C196" s="74" t="s">
        <v>5</v>
      </c>
      <c r="D196" s="74"/>
      <c r="E196" s="74"/>
      <c r="F196" s="35">
        <f>(F24+F43+F62+F81+F100+F119+F138+F157+F176+F195)/(IF(F24=0,0,1)+IF(F43=0,0,1)+IF(F62=0,0,1)+IF(F81=0,0,1)+IF(F100=0,0,1)+IF(F119=0,0,1)+IF(F138=0,0,1)+IF(F157=0,0,1)+IF(F176=0,0,1)+IF(F195=0,0,1))</f>
        <v>684</v>
      </c>
      <c r="G196" s="35">
        <f t="shared" ref="G196:J196" si="77">(G24+G43+G62+G81+G100+G119+G138+G157+G176+G195)/(IF(G24=0,0,1)+IF(G43=0,0,1)+IF(G62=0,0,1)+IF(G81=0,0,1)+IF(G100=0,0,1)+IF(G119=0,0,1)+IF(G138=0,0,1)+IF(G157=0,0,1)+IF(G176=0,0,1)+IF(G195=0,0,1))</f>
        <v>29.6</v>
      </c>
      <c r="H196" s="35">
        <f t="shared" si="77"/>
        <v>28.6</v>
      </c>
      <c r="I196" s="35">
        <f t="shared" si="77"/>
        <v>112</v>
      </c>
      <c r="J196" s="35">
        <f t="shared" si="77"/>
        <v>778.8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J1" sqref="J1:K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67" t="s">
        <v>40</v>
      </c>
      <c r="D1" s="68"/>
      <c r="E1" s="68"/>
      <c r="F1" s="13"/>
      <c r="H1" s="57"/>
      <c r="I1" s="56" t="s">
        <v>60</v>
      </c>
      <c r="J1" s="76">
        <v>45353</v>
      </c>
      <c r="K1" s="77"/>
    </row>
    <row r="2" spans="1:11" ht="17.25" customHeight="1">
      <c r="A2" s="4" t="s">
        <v>8</v>
      </c>
      <c r="C2" s="2"/>
      <c r="D2" s="3"/>
      <c r="E2" s="39" t="s">
        <v>9</v>
      </c>
      <c r="H2" s="58"/>
      <c r="I2" s="59"/>
      <c r="J2" s="59"/>
      <c r="K2" s="59"/>
    </row>
    <row r="3" spans="1:11" ht="13.8" thickBot="1">
      <c r="C3" s="2"/>
      <c r="D3" s="4"/>
    </row>
    <row r="4" spans="1:11" ht="31.2" thickBot="1">
      <c r="A4" s="46" t="s">
        <v>14</v>
      </c>
      <c r="B4" s="47" t="s">
        <v>15</v>
      </c>
      <c r="C4" s="37" t="s">
        <v>0</v>
      </c>
      <c r="D4" s="37" t="s">
        <v>13</v>
      </c>
      <c r="E4" s="37" t="s">
        <v>12</v>
      </c>
      <c r="F4" s="37" t="s">
        <v>34</v>
      </c>
      <c r="G4" s="37" t="s">
        <v>1</v>
      </c>
      <c r="H4" s="37" t="s">
        <v>2</v>
      </c>
      <c r="I4" s="37" t="s">
        <v>3</v>
      </c>
      <c r="J4" s="37" t="s">
        <v>10</v>
      </c>
      <c r="K4" s="38" t="s">
        <v>11</v>
      </c>
    </row>
    <row r="5" spans="1:11" ht="14.4">
      <c r="A5" s="27">
        <v>1</v>
      </c>
      <c r="B5" s="14">
        <v>6</v>
      </c>
      <c r="C5" s="10" t="s">
        <v>25</v>
      </c>
      <c r="D5" s="7" t="s">
        <v>26</v>
      </c>
      <c r="E5" s="48"/>
      <c r="F5" s="60"/>
      <c r="G5" s="60"/>
      <c r="H5" s="60"/>
      <c r="I5" s="61"/>
      <c r="J5" s="60"/>
      <c r="K5" s="62"/>
    </row>
    <row r="6" spans="1:11" ht="14.4">
      <c r="A6" s="24"/>
      <c r="B6" s="16"/>
      <c r="C6" s="11"/>
      <c r="D6" s="7" t="s">
        <v>27</v>
      </c>
      <c r="E6" s="49" t="s">
        <v>61</v>
      </c>
      <c r="F6" s="63">
        <v>250</v>
      </c>
      <c r="G6" s="63">
        <v>2</v>
      </c>
      <c r="H6" s="63">
        <v>3</v>
      </c>
      <c r="I6" s="64">
        <v>5</v>
      </c>
      <c r="J6" s="63">
        <v>135</v>
      </c>
      <c r="K6" s="65">
        <v>75</v>
      </c>
    </row>
    <row r="7" spans="1:11" ht="14.4">
      <c r="A7" s="24"/>
      <c r="B7" s="16"/>
      <c r="C7" s="11"/>
      <c r="D7" s="7" t="s">
        <v>28</v>
      </c>
      <c r="E7" s="49" t="s">
        <v>44</v>
      </c>
      <c r="F7" s="63">
        <v>90</v>
      </c>
      <c r="G7" s="63">
        <v>14</v>
      </c>
      <c r="H7" s="63">
        <v>17</v>
      </c>
      <c r="I7" s="64">
        <v>7</v>
      </c>
      <c r="J7" s="63">
        <v>168</v>
      </c>
      <c r="K7" s="65">
        <v>198</v>
      </c>
    </row>
    <row r="8" spans="1:11" ht="14.4" customHeight="1">
      <c r="A8" s="24"/>
      <c r="B8" s="75" t="s">
        <v>62</v>
      </c>
      <c r="C8" s="11"/>
      <c r="D8" s="7" t="s">
        <v>29</v>
      </c>
      <c r="E8" s="43" t="s">
        <v>63</v>
      </c>
      <c r="F8" s="44">
        <v>150</v>
      </c>
      <c r="G8" s="44">
        <v>3</v>
      </c>
      <c r="H8" s="44">
        <v>4</v>
      </c>
      <c r="I8" s="44">
        <v>22</v>
      </c>
      <c r="J8" s="44">
        <v>173</v>
      </c>
      <c r="K8" s="45">
        <v>91</v>
      </c>
    </row>
    <row r="9" spans="1:11" ht="14.4">
      <c r="A9" s="24"/>
      <c r="B9" s="75"/>
      <c r="C9" s="11"/>
      <c r="D9" s="7" t="s">
        <v>30</v>
      </c>
      <c r="E9" s="49" t="s">
        <v>38</v>
      </c>
      <c r="F9" s="63">
        <v>200</v>
      </c>
      <c r="G9" s="63">
        <v>1</v>
      </c>
      <c r="H9" s="63">
        <v>0</v>
      </c>
      <c r="I9" s="64">
        <v>31</v>
      </c>
      <c r="J9" s="44">
        <v>130</v>
      </c>
      <c r="K9" s="66">
        <v>241</v>
      </c>
    </row>
    <row r="10" spans="1:11" ht="14.4">
      <c r="A10" s="24"/>
      <c r="B10" s="75"/>
      <c r="C10" s="11"/>
      <c r="D10" s="7" t="s">
        <v>31</v>
      </c>
      <c r="E10" s="49" t="s">
        <v>23</v>
      </c>
      <c r="F10" s="63">
        <v>50</v>
      </c>
      <c r="G10" s="63">
        <v>4</v>
      </c>
      <c r="H10" s="63">
        <v>1</v>
      </c>
      <c r="I10" s="64">
        <v>24</v>
      </c>
      <c r="J10" s="44">
        <v>133</v>
      </c>
      <c r="K10" s="45"/>
    </row>
    <row r="11" spans="1:11" ht="14.4">
      <c r="A11" s="24"/>
      <c r="B11" s="75"/>
      <c r="C11" s="11"/>
      <c r="D11" s="7" t="s">
        <v>32</v>
      </c>
      <c r="E11" s="43"/>
      <c r="F11" s="44"/>
      <c r="G11" s="44"/>
      <c r="H11" s="44"/>
      <c r="I11" s="44"/>
      <c r="J11" s="44"/>
      <c r="K11" s="45"/>
    </row>
    <row r="12" spans="1:11" ht="14.4">
      <c r="A12" s="24"/>
      <c r="B12" s="75"/>
      <c r="C12" s="11"/>
      <c r="D12" s="6"/>
      <c r="E12" s="43" t="s">
        <v>47</v>
      </c>
      <c r="F12" s="44"/>
      <c r="G12" s="44"/>
      <c r="H12" s="44"/>
      <c r="I12" s="44"/>
      <c r="J12" s="44"/>
      <c r="K12" s="45"/>
    </row>
    <row r="13" spans="1:11" ht="14.4">
      <c r="A13" s="24"/>
      <c r="B13" s="75"/>
      <c r="C13" s="11"/>
      <c r="D13" s="6"/>
      <c r="E13" s="43"/>
      <c r="F13" s="44"/>
      <c r="G13" s="44"/>
      <c r="H13" s="44"/>
      <c r="I13" s="44"/>
      <c r="J13" s="44"/>
      <c r="K13" s="45"/>
    </row>
    <row r="14" spans="1:11" ht="14.4">
      <c r="A14" s="25"/>
      <c r="B14" s="18"/>
      <c r="C14" s="8"/>
      <c r="D14" s="19" t="s">
        <v>33</v>
      </c>
      <c r="E14" s="12"/>
      <c r="F14" s="20">
        <f>SUM(F5:F13)</f>
        <v>740</v>
      </c>
      <c r="G14" s="20">
        <f t="shared" ref="G14:J14" si="0">SUM(G5:G13)</f>
        <v>24</v>
      </c>
      <c r="H14" s="20">
        <f t="shared" si="0"/>
        <v>25</v>
      </c>
      <c r="I14" s="20">
        <f t="shared" si="0"/>
        <v>89</v>
      </c>
      <c r="J14" s="20">
        <f t="shared" si="0"/>
        <v>739</v>
      </c>
      <c r="K14" s="26"/>
    </row>
    <row r="15" spans="1:11" ht="15" customHeight="1" thickBot="1">
      <c r="A15" s="30">
        <f>A5</f>
        <v>1</v>
      </c>
      <c r="B15" s="30">
        <f>B5</f>
        <v>6</v>
      </c>
      <c r="C15" s="72" t="s">
        <v>4</v>
      </c>
      <c r="D15" s="73"/>
      <c r="E15" s="32"/>
      <c r="F15" s="33">
        <f>F14</f>
        <v>740</v>
      </c>
      <c r="G15" s="33">
        <f t="shared" ref="G15:J15" si="1">G14</f>
        <v>24</v>
      </c>
      <c r="H15" s="33">
        <f t="shared" si="1"/>
        <v>25</v>
      </c>
      <c r="I15" s="33">
        <f t="shared" si="1"/>
        <v>89</v>
      </c>
      <c r="J15" s="33">
        <f t="shared" si="1"/>
        <v>739</v>
      </c>
      <c r="K15" s="33"/>
    </row>
  </sheetData>
  <mergeCells count="4">
    <mergeCell ref="B8:B13"/>
    <mergeCell ref="C1:E1"/>
    <mergeCell ref="C15:D15"/>
    <mergeCell ref="J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2024-02-29T07:24:12Z</dcterms:modified>
</cp:coreProperties>
</file>